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L195" i="1" l="1"/>
  <c r="L176" i="1"/>
  <c r="L157" i="1"/>
  <c r="L138" i="1"/>
  <c r="L119" i="1"/>
  <c r="L100" i="1"/>
  <c r="H81" i="1"/>
  <c r="L81" i="1"/>
  <c r="G157" i="1"/>
  <c r="L62" i="1"/>
  <c r="L43" i="1"/>
  <c r="L24" i="1"/>
  <c r="I195" i="1"/>
  <c r="F195" i="1"/>
  <c r="F176" i="1"/>
  <c r="J176" i="1"/>
  <c r="H157" i="1"/>
  <c r="J157" i="1"/>
  <c r="I157" i="1"/>
  <c r="G138" i="1"/>
  <c r="I138" i="1"/>
  <c r="J138" i="1"/>
  <c r="F138" i="1"/>
  <c r="J119" i="1"/>
  <c r="I119" i="1"/>
  <c r="H119" i="1"/>
  <c r="G119" i="1"/>
  <c r="F119" i="1"/>
  <c r="G100" i="1"/>
  <c r="F100" i="1"/>
  <c r="J100" i="1"/>
  <c r="I100" i="1"/>
  <c r="F81" i="1"/>
  <c r="J81" i="1"/>
  <c r="I81" i="1"/>
  <c r="J62" i="1"/>
  <c r="I62" i="1"/>
  <c r="H62" i="1"/>
  <c r="F62" i="1"/>
  <c r="H43" i="1"/>
  <c r="F43" i="1"/>
  <c r="I43" i="1"/>
  <c r="J43" i="1"/>
  <c r="G43" i="1"/>
  <c r="J24" i="1"/>
  <c r="G24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<sst xmlns="http://schemas.openxmlformats.org/spreadsheetml/2006/main" count="266" uniqueCount="102">
  <si>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</si>
  <si>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</si>
  <si>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</si>
  <si>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</si>
  <si>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</si>
  <si>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</si>
  <si>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</si>
  <si>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</si>
  <si>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</si>
  <si>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</si>
  <si>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</si>
  <si>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</si>
  <si>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</si>
  <si>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</si>
  <si>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</si>
  <si>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</si>
  <si>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</si>
  <si>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</si>
  <si>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</si>
  <si>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</si>
  <si>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</si>
  <si>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</si>
  <si>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</si>
  <si>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</si>
  <si>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</si>
  <si>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</si>
  <si>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</si>
  <si>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</si>
  <si>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</si>
  <si>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</si>
  <si>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</si>
  <si>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</si>
  <si>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</si>
  <si>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</si>
  <si>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</si>
  <si>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</si>
  <si>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</si>
  <si>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</si>
  <si>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</si>
  <si>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Борщ на мясном бульоне с капустой и картофелем со сметаной </t>
  </si>
  <si>
    <t>1, 81</t>
  </si>
  <si>
    <t>4, 91</t>
  </si>
  <si>
    <t xml:space="preserve">Салат из припущенной моркови с курагой </t>
  </si>
  <si>
    <t xml:space="preserve">Макаронные изделия отварные </t>
  </si>
  <si>
    <t>202/203</t>
  </si>
  <si>
    <t xml:space="preserve">Птица запеченая </t>
  </si>
  <si>
    <t xml:space="preserve">Кампот из свежих яблок </t>
  </si>
  <si>
    <t xml:space="preserve">Хлеб пшеничный </t>
  </si>
  <si>
    <t>Салат из свеклы и зеленым горошком,т/о</t>
  </si>
  <si>
    <t>Суп картофельный с крупой (пшено)</t>
  </si>
  <si>
    <t xml:space="preserve">Картофельное пюре </t>
  </si>
  <si>
    <t xml:space="preserve">Котлета рыбная </t>
  </si>
  <si>
    <t xml:space="preserve">Чай с лимоном </t>
  </si>
  <si>
    <t xml:space="preserve">Салат из свежий капусты с растительным маслом </t>
  </si>
  <si>
    <t xml:space="preserve">Суп рисовый с мясом говядины </t>
  </si>
  <si>
    <t xml:space="preserve">Рагу овощное </t>
  </si>
  <si>
    <t xml:space="preserve">Сок фруктовый </t>
  </si>
  <si>
    <t xml:space="preserve">Кофейный напиток </t>
  </si>
  <si>
    <t xml:space="preserve">Салат из моркови с растительным маслом </t>
  </si>
  <si>
    <t>Рассольник ленинградский на курином бульоне</t>
  </si>
  <si>
    <t xml:space="preserve">Плов из курицы </t>
  </si>
  <si>
    <t xml:space="preserve">Отвар из шиповника </t>
  </si>
  <si>
    <t xml:space="preserve">Сыр российский </t>
  </si>
  <si>
    <t xml:space="preserve">Салат из вареной столовой свеклы </t>
  </si>
  <si>
    <t xml:space="preserve">Щи из свежей капусты со сметаной </t>
  </si>
  <si>
    <t xml:space="preserve">Каша гречневая </t>
  </si>
  <si>
    <t xml:space="preserve">Рыба тушеная </t>
  </si>
  <si>
    <t xml:space="preserve">Какао на молоке </t>
  </si>
  <si>
    <t xml:space="preserve">Йогурт </t>
  </si>
  <si>
    <t>Икра из кабачков,т/о</t>
  </si>
  <si>
    <t xml:space="preserve">Суп картофельный с бобовыми на мясном бульоне </t>
  </si>
  <si>
    <t xml:space="preserve">Каша пшенная </t>
  </si>
  <si>
    <t xml:space="preserve">Котлета мясная из говядины </t>
  </si>
  <si>
    <t xml:space="preserve">Компот из сухофруктов </t>
  </si>
  <si>
    <t xml:space="preserve">Мандарин </t>
  </si>
  <si>
    <t xml:space="preserve">Суп из овощей с фасолью </t>
  </si>
  <si>
    <t xml:space="preserve">Каша перловая рассыпчатая </t>
  </si>
  <si>
    <t>Гуляш из отварной говядины</t>
  </si>
  <si>
    <t xml:space="preserve">Банан </t>
  </si>
  <si>
    <t xml:space="preserve">Винегрет с растительным маслом </t>
  </si>
  <si>
    <t xml:space="preserve">Суп рыбный с картофелем </t>
  </si>
  <si>
    <t>108-109</t>
  </si>
  <si>
    <t xml:space="preserve">Рис отварной </t>
  </si>
  <si>
    <t xml:space="preserve">Салат из моркови с яблоком </t>
  </si>
  <si>
    <t>250/10</t>
  </si>
  <si>
    <t>Макаронные изделия отварные</t>
  </si>
  <si>
    <t>Котлета мясная (из мяса говядины)</t>
  </si>
  <si>
    <t>Отвар из шиповника</t>
  </si>
  <si>
    <t>Хлеб пшеничный</t>
  </si>
  <si>
    <t>1, 8</t>
  </si>
  <si>
    <t>Салат из свеклы с зелёный горошком, т/о</t>
  </si>
  <si>
    <t>Суп-лапша</t>
  </si>
  <si>
    <t>113/114</t>
  </si>
  <si>
    <t>Каша гречневая рассыпчатая со сливочным маслом</t>
  </si>
  <si>
    <t>Котлета рыбная</t>
  </si>
  <si>
    <t>Кофейный напиток</t>
  </si>
  <si>
    <t>Яблоко</t>
  </si>
  <si>
    <t>МБОУ-СОШ №1 г. Аркадака Саратовской области</t>
  </si>
  <si>
    <t>1шт</t>
  </si>
  <si>
    <t xml:space="preserve"> Борщ с капустой на мяном бульоне со сметаной</t>
  </si>
  <si>
    <t>Директор МБОУ-СОШ №1 г. Аркадака</t>
  </si>
  <si>
    <t>Марченко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</si>
</sst>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19:Q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97</v>
      </c>
      <c r="D1" s="54"/>
      <c r="E1" s="54"/>
      <c r="F1" s="12" t="s">
        <v>16</v>
      </c>
      <c r="G1" s="2" t="s">
        <v>17</v>
      </c>
      <c r="H1" s="55" t="s">
        <v>100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1.51</v>
      </c>
      <c r="I14" s="43">
        <v>4.49</v>
      </c>
      <c r="J14" s="43">
        <v>46.26</v>
      </c>
      <c r="K14" s="44">
        <v>63</v>
      </c>
      <c r="L14" s="43">
        <v>12.8</v>
      </c>
    </row>
    <row r="15" spans="1:12" ht="25.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51" t="s">
        <v>40</v>
      </c>
      <c r="H15" s="43" t="s">
        <v>41</v>
      </c>
      <c r="I15" s="43">
        <v>125.25</v>
      </c>
      <c r="J15" s="43">
        <v>102.5</v>
      </c>
      <c r="K15" s="44">
        <v>82</v>
      </c>
      <c r="L15" s="43">
        <v>26.94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5.8</v>
      </c>
      <c r="H16" s="43">
        <v>0.08</v>
      </c>
      <c r="I16" s="43">
        <v>31</v>
      </c>
      <c r="J16" s="43">
        <v>155</v>
      </c>
      <c r="K16" s="44" t="s">
        <v>44</v>
      </c>
      <c r="L16" s="43">
        <v>3.24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80</v>
      </c>
      <c r="G17" s="43">
        <v>17.649999999999999</v>
      </c>
      <c r="H17" s="43">
        <v>14.58</v>
      </c>
      <c r="I17" s="43">
        <v>4.7</v>
      </c>
      <c r="J17" s="43">
        <v>221</v>
      </c>
      <c r="K17" s="44">
        <v>293</v>
      </c>
      <c r="L17" s="43">
        <v>17.28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18</v>
      </c>
      <c r="J18" s="43">
        <v>107</v>
      </c>
      <c r="K18" s="44">
        <v>342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1.8</v>
      </c>
      <c r="H19" s="43">
        <v>0</v>
      </c>
      <c r="I19" s="43">
        <v>13</v>
      </c>
      <c r="J19" s="43">
        <v>65</v>
      </c>
      <c r="K19" s="44"/>
      <c r="L19" s="43">
        <v>7.2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74</v>
      </c>
      <c r="F21" s="43">
        <v>100</v>
      </c>
      <c r="G21" s="43">
        <v>0.8</v>
      </c>
      <c r="H21" s="43">
        <v>0.2</v>
      </c>
      <c r="I21" s="43">
        <v>7.5</v>
      </c>
      <c r="J21" s="43">
        <v>38</v>
      </c>
      <c r="K21" s="44"/>
      <c r="L21" s="43">
        <v>25.9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28.05</v>
      </c>
      <c r="H23" s="19">
        <f t="shared" si="2"/>
        <v>16.37</v>
      </c>
      <c r="I23" s="19">
        <f t="shared" si="2"/>
        <v>203.94</v>
      </c>
      <c r="J23" s="19">
        <f t="shared" si="2"/>
        <v>734.76</v>
      </c>
      <c r="K23" s="25"/>
      <c r="L23" s="19">
        <f t="shared" ref="L23" si="3">SUM(L14:L22)</f>
        <v>104.36000000000001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28.05</v>
      </c>
      <c r="H24" s="32">
        <f t="shared" si="4"/>
        <v>16.37</v>
      </c>
      <c r="I24" s="32">
        <f t="shared" si="4"/>
        <v>203.94</v>
      </c>
      <c r="J24" s="32">
        <f t="shared" si="4"/>
        <v>734.76</v>
      </c>
      <c r="K24" s="32"/>
      <c r="L24" s="32">
        <f t="shared" ref="L24" si="5">L13+L23</f>
        <v>104.36000000000001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2.5099999999999998</v>
      </c>
      <c r="I33" s="43">
        <v>4.49</v>
      </c>
      <c r="J33" s="43">
        <v>46.26</v>
      </c>
      <c r="K33" s="44">
        <v>53</v>
      </c>
      <c r="L33" s="43">
        <v>6.2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2.1800000000000002</v>
      </c>
      <c r="H34" s="43">
        <v>2.84</v>
      </c>
      <c r="I34" s="43">
        <v>14.29</v>
      </c>
      <c r="J34" s="43">
        <v>91.5</v>
      </c>
      <c r="K34" s="44">
        <v>101</v>
      </c>
      <c r="L34" s="43">
        <v>13.8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3.2</v>
      </c>
      <c r="H35" s="43">
        <v>5.2</v>
      </c>
      <c r="I35" s="43">
        <v>22.88</v>
      </c>
      <c r="J35" s="43">
        <v>151.36000000000001</v>
      </c>
      <c r="K35" s="44">
        <v>145</v>
      </c>
      <c r="L35" s="43">
        <v>5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80</v>
      </c>
      <c r="G36" s="43">
        <v>11.5</v>
      </c>
      <c r="H36" s="43">
        <v>8.8000000000000007</v>
      </c>
      <c r="I36" s="43">
        <v>12</v>
      </c>
      <c r="J36" s="43">
        <v>102</v>
      </c>
      <c r="K36" s="44">
        <v>234</v>
      </c>
      <c r="L36" s="43">
        <v>17.600000000000001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>
        <v>349</v>
      </c>
      <c r="L37" s="43">
        <v>8.3000000000000007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1.8</v>
      </c>
      <c r="H38" s="43">
        <v>0</v>
      </c>
      <c r="I38" s="43">
        <v>13</v>
      </c>
      <c r="J38" s="43">
        <v>65</v>
      </c>
      <c r="K38" s="44"/>
      <c r="L38" s="43">
        <v>7.2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78</v>
      </c>
      <c r="F40" s="43">
        <v>100</v>
      </c>
      <c r="G40" s="43">
        <v>0.5</v>
      </c>
      <c r="H40" s="43">
        <v>1.5</v>
      </c>
      <c r="I40" s="43">
        <v>21</v>
      </c>
      <c r="J40" s="43">
        <v>96</v>
      </c>
      <c r="K40" s="44"/>
      <c r="L40" s="43">
        <v>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20.710000000000004</v>
      </c>
      <c r="H42" s="19">
        <f t="shared" ref="H42" si="11">SUM(H33:H41)</f>
        <v>20.85</v>
      </c>
      <c r="I42" s="19">
        <f t="shared" ref="I42" si="12">SUM(I33:I41)</f>
        <v>97.53</v>
      </c>
      <c r="J42" s="19">
        <f t="shared" ref="J42:L42" si="13">SUM(J33:J41)</f>
        <v>593.72</v>
      </c>
      <c r="K42" s="25"/>
      <c r="L42" s="19">
        <f t="shared" si="13"/>
        <v>72.100000000000009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880</v>
      </c>
      <c r="G43" s="32">
        <f t="shared" ref="G43" si="14">G32+G42</f>
        <v>20.710000000000004</v>
      </c>
      <c r="H43" s="32">
        <f t="shared" ref="H43" si="15">H32+H42</f>
        <v>20.85</v>
      </c>
      <c r="I43" s="32">
        <f t="shared" ref="I43" si="16">I32+I42</f>
        <v>97.53</v>
      </c>
      <c r="J43" s="32">
        <f t="shared" ref="J43:L43" si="17">J32+J42</f>
        <v>593.72</v>
      </c>
      <c r="K43" s="32"/>
      <c r="L43" s="32">
        <f t="shared" si="17"/>
        <v>72.100000000000009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1.62</v>
      </c>
      <c r="H52" s="43">
        <v>10.08</v>
      </c>
      <c r="I52" s="43">
        <v>9.5500000000000007</v>
      </c>
      <c r="J52" s="43">
        <v>136.44</v>
      </c>
      <c r="K52" s="44">
        <v>20</v>
      </c>
      <c r="L52" s="43">
        <v>10.6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7.29</v>
      </c>
      <c r="H53" s="43">
        <v>5.7</v>
      </c>
      <c r="I53" s="43">
        <v>16.989999999999998</v>
      </c>
      <c r="J53" s="43">
        <v>148.5</v>
      </c>
      <c r="K53" s="44">
        <v>104.11</v>
      </c>
      <c r="L53" s="43">
        <v>18.2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2.4</v>
      </c>
      <c r="H54" s="43">
        <v>4.4000000000000004</v>
      </c>
      <c r="I54" s="43">
        <v>10.3</v>
      </c>
      <c r="J54" s="43">
        <v>178</v>
      </c>
      <c r="K54" s="44">
        <v>143</v>
      </c>
      <c r="L54" s="43">
        <v>12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90</v>
      </c>
      <c r="G55" s="43">
        <v>11.78</v>
      </c>
      <c r="H55" s="43">
        <v>12.91</v>
      </c>
      <c r="I55" s="43">
        <v>14.9</v>
      </c>
      <c r="J55" s="43">
        <v>223</v>
      </c>
      <c r="K55" s="44">
        <v>282</v>
      </c>
      <c r="L55" s="43">
        <v>17.28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0.04</v>
      </c>
      <c r="H56" s="43">
        <v>0</v>
      </c>
      <c r="I56" s="43">
        <v>54.6</v>
      </c>
      <c r="J56" s="43">
        <v>150</v>
      </c>
      <c r="K56" s="44">
        <v>388</v>
      </c>
      <c r="L56" s="43">
        <v>31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1.8</v>
      </c>
      <c r="H57" s="43">
        <v>0</v>
      </c>
      <c r="I57" s="43">
        <v>13</v>
      </c>
      <c r="J57" s="43">
        <v>65</v>
      </c>
      <c r="K57" s="44"/>
      <c r="L57" s="43">
        <v>7.2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57</v>
      </c>
      <c r="F59" s="43">
        <v>100</v>
      </c>
      <c r="G59" s="43">
        <v>3.6</v>
      </c>
      <c r="H59" s="43">
        <v>2.67</v>
      </c>
      <c r="I59" s="43">
        <v>29.2</v>
      </c>
      <c r="J59" s="43">
        <v>155.19999999999999</v>
      </c>
      <c r="K59" s="44"/>
      <c r="L59" s="43">
        <v>4.8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28.53</v>
      </c>
      <c r="H61" s="19">
        <f t="shared" ref="H61" si="23">SUM(H52:H60)</f>
        <v>35.760000000000005</v>
      </c>
      <c r="I61" s="19">
        <f t="shared" ref="I61" si="24">SUM(I52:I60)</f>
        <v>148.54</v>
      </c>
      <c r="J61" s="19">
        <f t="shared" ref="J61:L61" si="25">SUM(J52:J60)</f>
        <v>1056.1400000000001</v>
      </c>
      <c r="K61" s="25"/>
      <c r="L61" s="19">
        <f t="shared" si="25"/>
        <v>101.08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890</v>
      </c>
      <c r="G62" s="32">
        <f t="shared" ref="G62" si="26">G51+G61</f>
        <v>28.53</v>
      </c>
      <c r="H62" s="32">
        <f t="shared" ref="H62" si="27">H51+H61</f>
        <v>35.760000000000005</v>
      </c>
      <c r="I62" s="32">
        <f t="shared" ref="I62" si="28">I51+I61</f>
        <v>148.54</v>
      </c>
      <c r="J62" s="32">
        <f t="shared" ref="J62:L62" si="29">J51+J61</f>
        <v>1056.1400000000001</v>
      </c>
      <c r="K62" s="32"/>
      <c r="L62" s="32">
        <f t="shared" si="29"/>
        <v>101.08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1.22</v>
      </c>
      <c r="H71" s="43">
        <v>7.09</v>
      </c>
      <c r="I71" s="43">
        <v>6.19</v>
      </c>
      <c r="J71" s="43">
        <v>95.83</v>
      </c>
      <c r="K71" s="44">
        <v>23</v>
      </c>
      <c r="L71" s="43">
        <v>5.0999999999999996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3.3</v>
      </c>
      <c r="H72" s="43">
        <v>6.8</v>
      </c>
      <c r="I72" s="43">
        <v>22.6</v>
      </c>
      <c r="J72" s="43">
        <v>113.3</v>
      </c>
      <c r="K72" s="44">
        <v>96</v>
      </c>
      <c r="L72" s="43">
        <v>19.600000000000001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230</v>
      </c>
      <c r="G73" s="43">
        <v>15.6</v>
      </c>
      <c r="H73" s="43">
        <v>20.3</v>
      </c>
      <c r="I73" s="43">
        <v>43</v>
      </c>
      <c r="J73" s="43">
        <v>301.5</v>
      </c>
      <c r="K73" s="44">
        <v>291</v>
      </c>
      <c r="L73" s="43">
        <v>21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>
        <v>5.9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1.8</v>
      </c>
      <c r="H76" s="43">
        <v>0</v>
      </c>
      <c r="I76" s="43">
        <v>13</v>
      </c>
      <c r="J76" s="43">
        <v>65</v>
      </c>
      <c r="K76" s="44"/>
      <c r="L76" s="43">
        <v>7.2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62</v>
      </c>
      <c r="F78" s="43">
        <v>30</v>
      </c>
      <c r="G78" s="43">
        <v>7.8</v>
      </c>
      <c r="H78" s="43">
        <v>8.0399999999999991</v>
      </c>
      <c r="I78" s="43">
        <v>0</v>
      </c>
      <c r="J78" s="43">
        <v>105.6</v>
      </c>
      <c r="K78" s="44"/>
      <c r="L78" s="43">
        <v>21</v>
      </c>
    </row>
    <row r="79" spans="1:12" ht="15" x14ac:dyDescent="0.25">
      <c r="A79" s="23"/>
      <c r="B79" s="15"/>
      <c r="C79" s="11"/>
      <c r="D79" s="6" t="s">
        <v>24</v>
      </c>
      <c r="E79" s="42" t="s">
        <v>96</v>
      </c>
      <c r="F79" s="43">
        <v>100</v>
      </c>
      <c r="G79" s="43">
        <v>0.4</v>
      </c>
      <c r="H79" s="43">
        <v>0.4</v>
      </c>
      <c r="I79" s="43">
        <v>9.8000000000000007</v>
      </c>
      <c r="J79" s="43">
        <v>47</v>
      </c>
      <c r="K79" s="44"/>
      <c r="L79" s="43">
        <v>9.3000000000000007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30.72</v>
      </c>
      <c r="H80" s="19">
        <f t="shared" ref="H80" si="35">SUM(H71:H79)</f>
        <v>42.629999999999995</v>
      </c>
      <c r="I80" s="19">
        <f t="shared" ref="I80" si="36">SUM(I71:I79)</f>
        <v>111.09</v>
      </c>
      <c r="J80" s="19">
        <f t="shared" ref="J80:L80" si="37">SUM(J71:J79)</f>
        <v>856.23</v>
      </c>
      <c r="K80" s="25"/>
      <c r="L80" s="19">
        <f t="shared" si="37"/>
        <v>89.100000000000009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910</v>
      </c>
      <c r="G81" s="32">
        <f t="shared" ref="G81" si="38">G70+G80</f>
        <v>30.72</v>
      </c>
      <c r="H81" s="32">
        <f t="shared" ref="H81" si="39">H70+H80</f>
        <v>42.629999999999995</v>
      </c>
      <c r="I81" s="32">
        <f t="shared" ref="I81" si="40">I70+I80</f>
        <v>111.09</v>
      </c>
      <c r="J81" s="32">
        <f t="shared" ref="J81:L81" si="41">J70+J80</f>
        <v>856.23</v>
      </c>
      <c r="K81" s="32"/>
      <c r="L81" s="32">
        <f t="shared" si="41"/>
        <v>89.100000000000009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4.3099999999999996</v>
      </c>
      <c r="H90" s="43">
        <v>9.99</v>
      </c>
      <c r="I90" s="43">
        <v>7.66</v>
      </c>
      <c r="J90" s="43">
        <v>126.48</v>
      </c>
      <c r="K90" s="44">
        <v>76</v>
      </c>
      <c r="L90" s="43">
        <v>3.2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1.75</v>
      </c>
      <c r="H91" s="43">
        <v>4.8899999999999997</v>
      </c>
      <c r="I91" s="43">
        <v>8.49</v>
      </c>
      <c r="J91" s="43">
        <v>84.78</v>
      </c>
      <c r="K91" s="44">
        <v>87</v>
      </c>
      <c r="L91" s="43">
        <v>26.94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150</v>
      </c>
      <c r="G92" s="43">
        <v>6.6</v>
      </c>
      <c r="H92" s="43">
        <v>7.2</v>
      </c>
      <c r="I92" s="43">
        <v>41.2</v>
      </c>
      <c r="J92" s="43">
        <v>227.3</v>
      </c>
      <c r="K92" s="44">
        <v>302</v>
      </c>
      <c r="L92" s="43">
        <v>6.3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80</v>
      </c>
      <c r="G93" s="43">
        <v>13.87</v>
      </c>
      <c r="H93" s="43">
        <v>7.85</v>
      </c>
      <c r="I93" s="43">
        <v>6.53</v>
      </c>
      <c r="J93" s="43">
        <v>150</v>
      </c>
      <c r="K93" s="44">
        <v>229</v>
      </c>
      <c r="L93" s="43">
        <v>15.7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1</v>
      </c>
      <c r="H94" s="43">
        <v>0</v>
      </c>
      <c r="I94" s="43">
        <v>18</v>
      </c>
      <c r="J94" s="43">
        <v>107</v>
      </c>
      <c r="K94" s="44">
        <v>343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1.8</v>
      </c>
      <c r="H95" s="43">
        <v>0</v>
      </c>
      <c r="I95" s="43">
        <v>13</v>
      </c>
      <c r="J95" s="43">
        <v>65</v>
      </c>
      <c r="K95" s="44"/>
      <c r="L95" s="43">
        <v>7.2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68</v>
      </c>
      <c r="F97" s="43" t="s">
        <v>98</v>
      </c>
      <c r="G97" s="43">
        <v>2.8</v>
      </c>
      <c r="H97" s="43">
        <v>11.16</v>
      </c>
      <c r="I97" s="43">
        <v>13.4</v>
      </c>
      <c r="J97" s="43">
        <v>83</v>
      </c>
      <c r="K97" s="44">
        <v>223</v>
      </c>
      <c r="L97" s="43">
        <v>55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32.130000000000003</v>
      </c>
      <c r="H99" s="19">
        <f t="shared" ref="H99" si="47">SUM(H90:H98)</f>
        <v>41.09</v>
      </c>
      <c r="I99" s="19">
        <f t="shared" ref="I99" si="48">SUM(I90:I98)</f>
        <v>108.28</v>
      </c>
      <c r="J99" s="19">
        <f t="shared" ref="J99:L99" si="49">SUM(J90:J98)</f>
        <v>843.56</v>
      </c>
      <c r="K99" s="25"/>
      <c r="L99" s="19">
        <f t="shared" si="49"/>
        <v>129.34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780</v>
      </c>
      <c r="G100" s="32">
        <f t="shared" ref="G100" si="50">G89+G99</f>
        <v>32.130000000000003</v>
      </c>
      <c r="H100" s="32">
        <f t="shared" ref="H100" si="51">H89+H99</f>
        <v>41.09</v>
      </c>
      <c r="I100" s="32">
        <f t="shared" ref="I100" si="52">I89+I99</f>
        <v>108.28</v>
      </c>
      <c r="J100" s="32">
        <f t="shared" ref="J100:L100" si="53">J89+J99</f>
        <v>843.56</v>
      </c>
      <c r="K100" s="32"/>
      <c r="L100" s="32">
        <f t="shared" si="53"/>
        <v>129.34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1.25</v>
      </c>
      <c r="H109" s="43">
        <v>5.48</v>
      </c>
      <c r="I109" s="43">
        <v>8.6999999999999993</v>
      </c>
      <c r="J109" s="43">
        <v>89.08</v>
      </c>
      <c r="K109" s="44">
        <v>73</v>
      </c>
      <c r="L109" s="43">
        <v>3.2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13.4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150</v>
      </c>
      <c r="G111" s="43">
        <v>5.8</v>
      </c>
      <c r="H111" s="43">
        <v>0.08</v>
      </c>
      <c r="I111" s="43">
        <v>31</v>
      </c>
      <c r="J111" s="43">
        <v>155</v>
      </c>
      <c r="K111" s="44">
        <v>259</v>
      </c>
      <c r="L111" s="43">
        <v>4.3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80</v>
      </c>
      <c r="G112" s="43">
        <v>18.8</v>
      </c>
      <c r="H112" s="43">
        <v>14.1</v>
      </c>
      <c r="I112" s="43">
        <v>12.5</v>
      </c>
      <c r="J112" s="43">
        <v>191</v>
      </c>
      <c r="K112" s="44">
        <v>268</v>
      </c>
      <c r="L112" s="43">
        <v>28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0.6</v>
      </c>
      <c r="H113" s="43">
        <v>0</v>
      </c>
      <c r="I113" s="43">
        <v>16.5</v>
      </c>
      <c r="J113" s="43">
        <v>128</v>
      </c>
      <c r="K113" s="44">
        <v>349</v>
      </c>
      <c r="L113" s="43">
        <v>7.9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1.8</v>
      </c>
      <c r="H114" s="43">
        <v>0</v>
      </c>
      <c r="I114" s="43">
        <v>13</v>
      </c>
      <c r="J114" s="43">
        <v>65</v>
      </c>
      <c r="K114" s="44"/>
      <c r="L114" s="43">
        <v>7.2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74</v>
      </c>
      <c r="F116" s="43">
        <v>100</v>
      </c>
      <c r="G116" s="43">
        <v>0.8</v>
      </c>
      <c r="H116" s="43">
        <v>0.2</v>
      </c>
      <c r="I116" s="43">
        <v>7.5</v>
      </c>
      <c r="J116" s="43">
        <v>38</v>
      </c>
      <c r="K116" s="44"/>
      <c r="L116" s="43">
        <v>25.9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34.54</v>
      </c>
      <c r="H118" s="19">
        <f t="shared" si="56"/>
        <v>25.14</v>
      </c>
      <c r="I118" s="19">
        <f t="shared" si="56"/>
        <v>105.53</v>
      </c>
      <c r="J118" s="19">
        <f t="shared" si="56"/>
        <v>800.82999999999993</v>
      </c>
      <c r="K118" s="25"/>
      <c r="L118" s="19">
        <f t="shared" ref="L118" si="57">SUM(L109:L117)</f>
        <v>89.9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880</v>
      </c>
      <c r="G119" s="32">
        <f t="shared" ref="G119" si="58">G108+G118</f>
        <v>34.54</v>
      </c>
      <c r="H119" s="32">
        <f t="shared" ref="H119" si="59">H108+H118</f>
        <v>25.14</v>
      </c>
      <c r="I119" s="32">
        <f t="shared" ref="I119" si="60">I108+I118</f>
        <v>105.53</v>
      </c>
      <c r="J119" s="32">
        <f t="shared" ref="J119:L119" si="61">J108+J118</f>
        <v>800.82999999999993</v>
      </c>
      <c r="K119" s="32"/>
      <c r="L119" s="32">
        <f t="shared" si="61"/>
        <v>89.9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</v>
      </c>
      <c r="H128" s="43">
        <v>1.51</v>
      </c>
      <c r="I128" s="43">
        <v>4.49</v>
      </c>
      <c r="J128" s="43">
        <v>46.26</v>
      </c>
      <c r="K128" s="44">
        <v>63</v>
      </c>
      <c r="L128" s="43">
        <v>12.8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9.27</v>
      </c>
      <c r="H129" s="43">
        <v>8.64</v>
      </c>
      <c r="I129" s="43">
        <v>14.6</v>
      </c>
      <c r="J129" s="43">
        <v>173.96</v>
      </c>
      <c r="K129" s="44">
        <v>102</v>
      </c>
      <c r="L129" s="43">
        <v>11.9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150</v>
      </c>
      <c r="G130" s="43">
        <v>2.97</v>
      </c>
      <c r="H130" s="43">
        <v>2.9</v>
      </c>
      <c r="I130" s="43">
        <v>21.14</v>
      </c>
      <c r="J130" s="43">
        <v>122.4</v>
      </c>
      <c r="K130" s="44">
        <v>302</v>
      </c>
      <c r="L130" s="43">
        <v>3.8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80</v>
      </c>
      <c r="G131" s="43">
        <v>10.28</v>
      </c>
      <c r="H131" s="43">
        <v>8.27</v>
      </c>
      <c r="I131" s="43">
        <v>2.64</v>
      </c>
      <c r="J131" s="43">
        <v>126</v>
      </c>
      <c r="K131" s="44">
        <v>246</v>
      </c>
      <c r="L131" s="43">
        <v>43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0.53</v>
      </c>
      <c r="H132" s="43">
        <v>0</v>
      </c>
      <c r="I132" s="43">
        <v>9.8699999999999992</v>
      </c>
      <c r="J132" s="43">
        <v>41.6</v>
      </c>
      <c r="K132" s="44">
        <v>349</v>
      </c>
      <c r="L132" s="43">
        <v>8.3000000000000007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1.8</v>
      </c>
      <c r="H133" s="43">
        <v>0</v>
      </c>
      <c r="I133" s="43">
        <v>13</v>
      </c>
      <c r="J133" s="43">
        <v>65</v>
      </c>
      <c r="K133" s="44"/>
      <c r="L133" s="43">
        <v>7.2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25.85</v>
      </c>
      <c r="H137" s="19">
        <f t="shared" si="64"/>
        <v>21.32</v>
      </c>
      <c r="I137" s="19">
        <f t="shared" si="64"/>
        <v>65.740000000000009</v>
      </c>
      <c r="J137" s="19">
        <f t="shared" si="64"/>
        <v>575.22</v>
      </c>
      <c r="K137" s="25"/>
      <c r="L137" s="19">
        <f t="shared" ref="L137" si="65">SUM(L128:L136)</f>
        <v>87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780</v>
      </c>
      <c r="G138" s="32">
        <f t="shared" ref="G138" si="66">G127+G137</f>
        <v>25.85</v>
      </c>
      <c r="H138" s="32">
        <f t="shared" ref="H138" si="67">H127+H137</f>
        <v>21.32</v>
      </c>
      <c r="I138" s="32">
        <f t="shared" ref="I138" si="68">I127+I137</f>
        <v>65.740000000000009</v>
      </c>
      <c r="J138" s="32">
        <f t="shared" ref="J138:L138" si="69">J127+J137</f>
        <v>575.22</v>
      </c>
      <c r="K138" s="32"/>
      <c r="L138" s="32">
        <f t="shared" si="69"/>
        <v>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0.53</v>
      </c>
      <c r="H147" s="43">
        <v>6.08</v>
      </c>
      <c r="I147" s="43">
        <v>3.16</v>
      </c>
      <c r="J147" s="43">
        <v>60.98</v>
      </c>
      <c r="K147" s="44">
        <v>14</v>
      </c>
      <c r="L147" s="43">
        <v>10.9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10.25</v>
      </c>
      <c r="H148" s="43">
        <v>4.58</v>
      </c>
      <c r="I148" s="43">
        <v>16.850000000000001</v>
      </c>
      <c r="J148" s="43">
        <v>168.28</v>
      </c>
      <c r="K148" s="44" t="s">
        <v>81</v>
      </c>
      <c r="L148" s="43">
        <v>17.5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6.6</v>
      </c>
      <c r="H149" s="43">
        <v>7.2</v>
      </c>
      <c r="I149" s="43">
        <v>41.2</v>
      </c>
      <c r="J149" s="43">
        <v>227.3</v>
      </c>
      <c r="K149" s="44">
        <v>287</v>
      </c>
      <c r="L149" s="43">
        <v>7.4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1.2</v>
      </c>
      <c r="H151" s="43">
        <v>1.3</v>
      </c>
      <c r="I151" s="43">
        <v>14</v>
      </c>
      <c r="J151" s="43">
        <v>60</v>
      </c>
      <c r="K151" s="44">
        <v>388</v>
      </c>
      <c r="L151" s="43">
        <v>7.9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1.8</v>
      </c>
      <c r="H152" s="43">
        <v>0</v>
      </c>
      <c r="I152" s="43">
        <v>13</v>
      </c>
      <c r="J152" s="43">
        <v>65</v>
      </c>
      <c r="K152" s="44"/>
      <c r="L152" s="43">
        <v>7.2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78</v>
      </c>
      <c r="F154" s="43">
        <v>100</v>
      </c>
      <c r="G154" s="43">
        <v>0.5</v>
      </c>
      <c r="H154" s="43">
        <v>1.5</v>
      </c>
      <c r="I154" s="43">
        <v>21</v>
      </c>
      <c r="J154" s="43">
        <v>96</v>
      </c>
      <c r="K154" s="44"/>
      <c r="L154" s="43">
        <v>14</v>
      </c>
    </row>
    <row r="155" spans="1:12" ht="15" x14ac:dyDescent="0.25">
      <c r="A155" s="23"/>
      <c r="B155" s="15"/>
      <c r="C155" s="11"/>
      <c r="D155" s="6"/>
      <c r="E155" s="42" t="s">
        <v>68</v>
      </c>
      <c r="F155" s="43" t="s">
        <v>98</v>
      </c>
      <c r="G155" s="43">
        <v>2.8</v>
      </c>
      <c r="H155" s="43">
        <v>11.16</v>
      </c>
      <c r="I155" s="43">
        <v>13.4</v>
      </c>
      <c r="J155" s="43">
        <v>83</v>
      </c>
      <c r="K155" s="44">
        <v>223</v>
      </c>
      <c r="L155" s="43">
        <v>55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23.68</v>
      </c>
      <c r="H156" s="19">
        <f t="shared" si="72"/>
        <v>31.82</v>
      </c>
      <c r="I156" s="19">
        <f t="shared" si="72"/>
        <v>122.61000000000001</v>
      </c>
      <c r="J156" s="19">
        <f t="shared" si="72"/>
        <v>760.56</v>
      </c>
      <c r="K156" s="25"/>
      <c r="L156" s="19">
        <f t="shared" ref="L156" si="73">SUM(L147:L155)</f>
        <v>119.9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850</v>
      </c>
      <c r="G157" s="32">
        <f t="shared" ref="G157" si="74">G146+G156</f>
        <v>23.68</v>
      </c>
      <c r="H157" s="32">
        <f t="shared" ref="H157" si="75">H146+H156</f>
        <v>31.82</v>
      </c>
      <c r="I157" s="32">
        <f t="shared" ref="I157" si="76">I146+I156</f>
        <v>122.61000000000001</v>
      </c>
      <c r="J157" s="32">
        <f t="shared" ref="J157:L157" si="77">J146+J156</f>
        <v>760.56</v>
      </c>
      <c r="K157" s="32"/>
      <c r="L157" s="32">
        <f t="shared" si="77"/>
        <v>119.9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60</v>
      </c>
      <c r="G166" s="43">
        <v>1.22</v>
      </c>
      <c r="H166" s="43">
        <v>7.09</v>
      </c>
      <c r="I166" s="43">
        <v>6.19</v>
      </c>
      <c r="J166" s="43">
        <v>95.83</v>
      </c>
      <c r="K166" s="44">
        <v>73</v>
      </c>
      <c r="L166" s="43">
        <v>9.4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 t="s">
        <v>84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82</v>
      </c>
      <c r="L167" s="43">
        <v>26.94</v>
      </c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5.8</v>
      </c>
      <c r="H168" s="43">
        <v>0.08</v>
      </c>
      <c r="I168" s="43">
        <v>31</v>
      </c>
      <c r="J168" s="43">
        <v>155</v>
      </c>
      <c r="K168" s="44">
        <v>203</v>
      </c>
      <c r="L168" s="43">
        <v>6.24</v>
      </c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80</v>
      </c>
      <c r="G169" s="43">
        <v>18.8</v>
      </c>
      <c r="H169" s="43">
        <v>14.1</v>
      </c>
      <c r="I169" s="43">
        <v>12.5</v>
      </c>
      <c r="J169" s="43">
        <v>191</v>
      </c>
      <c r="K169" s="44">
        <v>268</v>
      </c>
      <c r="L169" s="43">
        <v>28</v>
      </c>
    </row>
    <row r="170" spans="1:12" ht="15" x14ac:dyDescent="0.2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>
        <v>5.9</v>
      </c>
    </row>
    <row r="171" spans="1:12" ht="15" x14ac:dyDescent="0.25">
      <c r="A171" s="23"/>
      <c r="B171" s="15"/>
      <c r="C171" s="11"/>
      <c r="D171" s="7" t="s">
        <v>31</v>
      </c>
      <c r="E171" s="42" t="s">
        <v>88</v>
      </c>
      <c r="F171" s="51">
        <v>40</v>
      </c>
      <c r="G171" s="52" t="s">
        <v>89</v>
      </c>
      <c r="H171" s="43">
        <v>0</v>
      </c>
      <c r="I171" s="43">
        <v>13</v>
      </c>
      <c r="J171" s="43">
        <v>65</v>
      </c>
      <c r="K171" s="44"/>
      <c r="L171" s="43">
        <v>7.2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80">SUM(G166:G174)</f>
        <v>28.230000000000004</v>
      </c>
      <c r="H175" s="19">
        <f t="shared" si="80"/>
        <v>26.18</v>
      </c>
      <c r="I175" s="19">
        <f t="shared" si="80"/>
        <v>204.44</v>
      </c>
      <c r="J175" s="19">
        <f t="shared" si="80"/>
        <v>737.32999999999993</v>
      </c>
      <c r="K175" s="25"/>
      <c r="L175" s="19">
        <f t="shared" ref="L175" si="81">SUM(L166:L174)</f>
        <v>83.680000000000021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530</v>
      </c>
      <c r="G176" s="32">
        <f t="shared" ref="G176" si="82">G165+G175</f>
        <v>28.230000000000004</v>
      </c>
      <c r="H176" s="32">
        <f t="shared" ref="H176" si="83">H165+H175</f>
        <v>26.18</v>
      </c>
      <c r="I176" s="32">
        <f t="shared" ref="I176" si="84">I165+I175</f>
        <v>204.44</v>
      </c>
      <c r="J176" s="32">
        <f t="shared" ref="J176:L176" si="85">J165+J175</f>
        <v>737.32999999999993</v>
      </c>
      <c r="K176" s="32"/>
      <c r="L176" s="32">
        <f t="shared" si="85"/>
        <v>83.680000000000021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1</v>
      </c>
      <c r="H185" s="43">
        <v>2.5099999999999998</v>
      </c>
      <c r="I185" s="43">
        <v>4.49</v>
      </c>
      <c r="J185" s="43">
        <v>46.26</v>
      </c>
      <c r="K185" s="44">
        <v>76</v>
      </c>
      <c r="L185" s="43">
        <v>6.2</v>
      </c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2.21</v>
      </c>
      <c r="H186" s="43">
        <v>5.0599999999999996</v>
      </c>
      <c r="I186" s="43">
        <v>11.92</v>
      </c>
      <c r="J186" s="43">
        <v>120.25</v>
      </c>
      <c r="K186" s="44" t="s">
        <v>92</v>
      </c>
      <c r="L186" s="43">
        <v>11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150</v>
      </c>
      <c r="G187" s="43">
        <v>6.6</v>
      </c>
      <c r="H187" s="43">
        <v>7.2</v>
      </c>
      <c r="I187" s="43">
        <v>41.2</v>
      </c>
      <c r="J187" s="43">
        <v>227.3</v>
      </c>
      <c r="K187" s="44">
        <v>302</v>
      </c>
      <c r="L187" s="43">
        <v>14.1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80</v>
      </c>
      <c r="G188" s="43">
        <v>11.5</v>
      </c>
      <c r="H188" s="43">
        <v>8.8000000000000007</v>
      </c>
      <c r="I188" s="43">
        <v>12</v>
      </c>
      <c r="J188" s="43">
        <v>102</v>
      </c>
      <c r="K188" s="44">
        <v>234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3.6</v>
      </c>
      <c r="H189" s="43">
        <v>2.67</v>
      </c>
      <c r="I189" s="43">
        <v>29.2</v>
      </c>
      <c r="J189" s="43">
        <v>155.19999999999999</v>
      </c>
      <c r="K189" s="44">
        <v>349</v>
      </c>
      <c r="L189" s="43">
        <v>4.8</v>
      </c>
    </row>
    <row r="190" spans="1:12" ht="15" x14ac:dyDescent="0.25">
      <c r="A190" s="23"/>
      <c r="B190" s="15"/>
      <c r="C190" s="11"/>
      <c r="D190" s="7" t="s">
        <v>31</v>
      </c>
      <c r="E190" s="42" t="s">
        <v>88</v>
      </c>
      <c r="F190" s="51">
        <v>40</v>
      </c>
      <c r="G190" s="43">
        <v>1.8</v>
      </c>
      <c r="H190" s="43">
        <v>0</v>
      </c>
      <c r="I190" s="43">
        <v>13</v>
      </c>
      <c r="J190" s="43">
        <v>65</v>
      </c>
      <c r="K190" s="44"/>
      <c r="L190" s="43">
        <v>7.2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96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9.3000000000000007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27.11</v>
      </c>
      <c r="H194" s="19">
        <f t="shared" si="88"/>
        <v>26.64</v>
      </c>
      <c r="I194" s="19">
        <f t="shared" si="88"/>
        <v>121.61</v>
      </c>
      <c r="J194" s="19">
        <f t="shared" si="88"/>
        <v>763.01</v>
      </c>
      <c r="K194" s="25"/>
      <c r="L194" s="19">
        <f t="shared" ref="L194" si="89">SUM(L185:L193)</f>
        <v>70.2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880</v>
      </c>
      <c r="G195" s="32">
        <f t="shared" ref="G195" si="90">G184+G194</f>
        <v>27.11</v>
      </c>
      <c r="H195" s="32">
        <f t="shared" ref="H195" si="91">H184+H194</f>
        <v>26.64</v>
      </c>
      <c r="I195" s="32">
        <f t="shared" ref="I195" si="92">I184+I194</f>
        <v>121.61</v>
      </c>
      <c r="J195" s="32">
        <f t="shared" ref="J195:L195" si="93">J184+J194</f>
        <v>763.01</v>
      </c>
      <c r="K195" s="32"/>
      <c r="L195" s="32">
        <f t="shared" si="93"/>
        <v>70.2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27.955000000000002</v>
      </c>
      <c r="H196" s="34">
        <f t="shared" si="94"/>
        <v>28.779999999999994</v>
      </c>
      <c r="I196" s="34">
        <f t="shared" si="94"/>
        <v>128.93099999999998</v>
      </c>
      <c r="J196" s="34">
        <f t="shared" si="94"/>
        <v>772.13600000000008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94.666000000000011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2023-10-24T07:45:04Z</dcterms:modified>
</cp:coreProperties>
</file>